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д - 1 (джерела) 2017 (2)" sheetId="1" r:id="rId1"/>
  </sheets>
  <definedNames>
    <definedName name="_ftn1" localSheetId="0">'Дод - 1 (джерела) 2017 (2)'!$A$25</definedName>
    <definedName name="_ftnref1" localSheetId="0">'Дод - 1 (джерела) 2017 (2)'!#REF!</definedName>
    <definedName name="_xlnm.Print_Area" localSheetId="0">'Дод - 1 (джерела) 2017 (2)'!$A$1:$F$29</definedName>
  </definedNames>
  <calcPr fullCalcOnLoad="1"/>
</workbook>
</file>

<file path=xl/sharedStrings.xml><?xml version="1.0" encoding="utf-8"?>
<sst xmlns="http://schemas.openxmlformats.org/spreadsheetml/2006/main" count="30" uniqueCount="26">
  <si>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</si>
  <si>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</si>
  <si>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</si>
  <si>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</si>
  <si>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</si>
  <si>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</si>
  <si>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</si>
  <si>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</si>
  <si>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</si>
  <si>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</si>
  <si>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</si>
  <si>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</si>
  <si>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</si>
  <si>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</si>
  <si>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</si>
  <si>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</si>
  <si>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</si>
  <si>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</si>
  <si>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</si>
  <si>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</si>
  <si>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>Джерела фінансування обласного бюджету на 2018 рік</t>
  </si>
  <si>
    <t xml:space="preserve">Директор Департаменту фінансів облдержадміністрації   </t>
  </si>
  <si>
    <t xml:space="preserve">                                                                      </t>
  </si>
  <si>
    <t xml:space="preserve">  Микола КОПАЧЕВСЬКИЙ</t>
  </si>
  <si>
    <t>Додаток 2
до розпорядження голови 
обласної державної адміністрації</t>
  </si>
  <si>
    <t>21 листопада  2018 року № 892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</si>
</sst>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"/>
    <numFmt numFmtId="196" formatCode="#,##0.00000"/>
    <numFmt numFmtId="197" formatCode="0.0000"/>
    <numFmt numFmtId="198" formatCode="0.00000"/>
    <numFmt numFmtId="199" formatCode="#,##0.000000"/>
    <numFmt numFmtId="200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Alignment="1">
      <alignment/>
    </xf>
    <xf numFmtId="194" fontId="3" fillId="0" borderId="10" xfId="0" applyNumberFormat="1" applyFont="1" applyFill="1" applyBorder="1" applyAlignment="1">
      <alignment horizontal="center" vertical="top" wrapText="1"/>
    </xf>
    <xf numFmtId="194" fontId="17" fillId="0" borderId="10" xfId="0" applyNumberFormat="1" applyFont="1" applyFill="1" applyBorder="1" applyAlignment="1">
      <alignment horizontal="center" vertical="top" wrapText="1"/>
    </xf>
    <xf numFmtId="194" fontId="17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21"/>
      <c r="D1" s="28" t="s">
        <v>24</v>
      </c>
      <c r="E1" s="28"/>
      <c r="F1" s="28"/>
      <c r="G1" s="3"/>
      <c r="H1" s="3"/>
      <c r="I1" s="3"/>
    </row>
    <row r="2" spans="1:9" ht="18" customHeight="1">
      <c r="A2" s="2"/>
      <c r="B2" s="3"/>
      <c r="C2" s="21"/>
      <c r="D2" s="28" t="s">
        <v>25</v>
      </c>
      <c r="E2" s="28"/>
      <c r="F2" s="28"/>
      <c r="G2" s="3"/>
      <c r="H2" s="3"/>
      <c r="I2" s="3"/>
    </row>
    <row r="3" spans="1:9" ht="18" customHeight="1">
      <c r="A3" s="2"/>
      <c r="B3" s="4"/>
      <c r="C3" s="19"/>
      <c r="D3" s="19"/>
      <c r="E3" s="19"/>
      <c r="F3" s="19"/>
      <c r="G3" s="4"/>
      <c r="H3" s="4"/>
      <c r="I3" s="4"/>
    </row>
    <row r="4" spans="1:6" ht="16.5" customHeight="1">
      <c r="A4" s="29"/>
      <c r="B4" s="29"/>
      <c r="C4" s="29"/>
      <c r="D4" s="29"/>
      <c r="E4" s="29"/>
      <c r="F4" s="29"/>
    </row>
    <row r="5" spans="1:6" ht="25.5" customHeight="1">
      <c r="A5" s="17"/>
      <c r="B5" s="29" t="s">
        <v>20</v>
      </c>
      <c r="C5" s="29"/>
      <c r="D5" s="29"/>
      <c r="E5" s="29"/>
      <c r="F5" s="17"/>
    </row>
    <row r="6" spans="1:6" ht="13.5" customHeight="1">
      <c r="A6" s="5"/>
      <c r="F6" s="6" t="s">
        <v>9</v>
      </c>
    </row>
    <row r="7" spans="1:6" ht="21.75" customHeight="1">
      <c r="A7" s="30" t="s">
        <v>0</v>
      </c>
      <c r="B7" s="30" t="s">
        <v>1</v>
      </c>
      <c r="C7" s="35" t="s">
        <v>2</v>
      </c>
      <c r="D7" s="34" t="s">
        <v>3</v>
      </c>
      <c r="E7" s="34"/>
      <c r="F7" s="31" t="s">
        <v>4</v>
      </c>
    </row>
    <row r="8" spans="1:6" ht="12.75">
      <c r="A8" s="30"/>
      <c r="B8" s="30"/>
      <c r="C8" s="36"/>
      <c r="D8" s="34" t="s">
        <v>4</v>
      </c>
      <c r="E8" s="7" t="s">
        <v>10</v>
      </c>
      <c r="F8" s="32"/>
    </row>
    <row r="9" spans="1:6" ht="12.75">
      <c r="A9" s="30"/>
      <c r="B9" s="30"/>
      <c r="C9" s="37"/>
      <c r="D9" s="34"/>
      <c r="E9" s="7" t="s">
        <v>5</v>
      </c>
      <c r="F9" s="33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1" customFormat="1" ht="18.75">
      <c r="A11" s="40" t="s">
        <v>12</v>
      </c>
      <c r="B11" s="40"/>
      <c r="C11" s="23">
        <f>C12-C18</f>
        <v>0</v>
      </c>
      <c r="D11" s="23">
        <f>D12-D18</f>
        <v>0</v>
      </c>
      <c r="E11" s="23">
        <f>E12-E18</f>
        <v>0</v>
      </c>
      <c r="F11" s="23">
        <f>F12-F18</f>
        <v>0</v>
      </c>
    </row>
    <row r="12" spans="1:6" ht="18.75">
      <c r="A12" s="40" t="s">
        <v>7</v>
      </c>
      <c r="B12" s="40"/>
      <c r="C12" s="24">
        <f aca="true" t="shared" si="0" ref="C12:E13">C13</f>
        <v>104725.84706000001</v>
      </c>
      <c r="D12" s="24">
        <f t="shared" si="0"/>
        <v>75388.12019999999</v>
      </c>
      <c r="E12" s="24">
        <f t="shared" si="0"/>
        <v>16779.89918</v>
      </c>
      <c r="F12" s="25">
        <f aca="true" t="shared" si="1" ref="F12:F22">C12+D12</f>
        <v>180113.96726</v>
      </c>
    </row>
    <row r="13" spans="1:6" ht="17.25" customHeight="1">
      <c r="A13" s="10">
        <v>200000</v>
      </c>
      <c r="B13" s="10" t="s">
        <v>6</v>
      </c>
      <c r="C13" s="24">
        <f t="shared" si="0"/>
        <v>104725.84706000001</v>
      </c>
      <c r="D13" s="24">
        <f t="shared" si="0"/>
        <v>75388.12019999999</v>
      </c>
      <c r="E13" s="24">
        <f t="shared" si="0"/>
        <v>16779.89918</v>
      </c>
      <c r="F13" s="25">
        <f t="shared" si="1"/>
        <v>180113.96726</v>
      </c>
    </row>
    <row r="14" spans="1:6" ht="31.5" customHeight="1" hidden="1">
      <c r="A14" s="14">
        <v>208000</v>
      </c>
      <c r="B14" s="12" t="s">
        <v>13</v>
      </c>
      <c r="C14" s="25">
        <f>C15-C16+C17</f>
        <v>104725.84706000001</v>
      </c>
      <c r="D14" s="25">
        <f>D15-D16+D17</f>
        <v>75388.12019999999</v>
      </c>
      <c r="E14" s="25">
        <f>E15-E16+E17</f>
        <v>16779.89918</v>
      </c>
      <c r="F14" s="25">
        <f t="shared" si="1"/>
        <v>180113.96726</v>
      </c>
    </row>
    <row r="15" spans="1:6" ht="18.75" customHeight="1" hidden="1">
      <c r="A15" s="14">
        <v>208100</v>
      </c>
      <c r="B15" s="12" t="s">
        <v>15</v>
      </c>
      <c r="C15" s="26">
        <v>106086.08129</v>
      </c>
      <c r="D15" s="26">
        <v>74500.83582</v>
      </c>
      <c r="E15" s="26">
        <v>15892.614</v>
      </c>
      <c r="F15" s="27">
        <f t="shared" si="1"/>
        <v>180586.91710999998</v>
      </c>
    </row>
    <row r="16" spans="1:6" ht="18" customHeight="1" hidden="1">
      <c r="A16" s="14">
        <v>208200</v>
      </c>
      <c r="B16" s="12" t="s">
        <v>16</v>
      </c>
      <c r="C16" s="26">
        <f>106086.08129-41400-51051.89186-11123.7582-2227.88+29.9</f>
        <v>312.4512299999982</v>
      </c>
      <c r="D16" s="26">
        <f>74500.83582-14.42886-51803.99613-1262.43422-15732.11618-0.06723-16.98045-5473.07965-37.23448</f>
        <v>160.49861999999402</v>
      </c>
      <c r="E16" s="26">
        <f>15892.614-15732.11618</f>
        <v>160.49781999999868</v>
      </c>
      <c r="F16" s="27">
        <f t="shared" si="1"/>
        <v>472.94984999999224</v>
      </c>
    </row>
    <row r="17" spans="1:6" ht="49.5" customHeight="1">
      <c r="A17" s="14">
        <v>208400</v>
      </c>
      <c r="B17" s="13" t="s">
        <v>14</v>
      </c>
      <c r="C17" s="26">
        <f>-2454.391+1142.5+2.8+4+41.99+215.318</f>
        <v>-1047.7830000000001</v>
      </c>
      <c r="D17" s="26">
        <f>2454.391-1142.5-2.8-4-41.99-215.318</f>
        <v>1047.7830000000001</v>
      </c>
      <c r="E17" s="26">
        <f>2454.391-1142.5-2.8-4-41.99-215.318</f>
        <v>1047.7830000000001</v>
      </c>
      <c r="F17" s="27">
        <f>C17+D17</f>
        <v>0</v>
      </c>
    </row>
    <row r="18" spans="1:6" ht="18.75" customHeight="1">
      <c r="A18" s="40" t="s">
        <v>8</v>
      </c>
      <c r="B18" s="40"/>
      <c r="C18" s="24">
        <f>C19</f>
        <v>104725.84706000001</v>
      </c>
      <c r="D18" s="24">
        <f>D19</f>
        <v>75388.12019999999</v>
      </c>
      <c r="E18" s="24">
        <f>E19</f>
        <v>16779.89918</v>
      </c>
      <c r="F18" s="25">
        <f t="shared" si="1"/>
        <v>180113.96726</v>
      </c>
    </row>
    <row r="19" spans="1:6" ht="22.5" customHeight="1">
      <c r="A19" s="10">
        <v>600000</v>
      </c>
      <c r="B19" s="10" t="s">
        <v>11</v>
      </c>
      <c r="C19" s="25">
        <f>C20+C23</f>
        <v>104725.84706000001</v>
      </c>
      <c r="D19" s="25">
        <f>D20+D23</f>
        <v>75388.12019999999</v>
      </c>
      <c r="E19" s="25">
        <f>E20+E23</f>
        <v>16779.89918</v>
      </c>
      <c r="F19" s="25">
        <f t="shared" si="1"/>
        <v>180113.96726</v>
      </c>
    </row>
    <row r="20" spans="1:6" ht="20.25" customHeight="1" hidden="1">
      <c r="A20" s="14">
        <v>602000</v>
      </c>
      <c r="B20" s="12" t="s">
        <v>17</v>
      </c>
      <c r="C20" s="25">
        <f>C21-C22</f>
        <v>105773.63006000001</v>
      </c>
      <c r="D20" s="25">
        <f>D21-D22</f>
        <v>74340.3372</v>
      </c>
      <c r="E20" s="25">
        <f>E21-E22</f>
        <v>15732.11618</v>
      </c>
      <c r="F20" s="25">
        <f t="shared" si="1"/>
        <v>180113.96726</v>
      </c>
    </row>
    <row r="21" spans="1:6" ht="18.75" customHeight="1" hidden="1">
      <c r="A21" s="14">
        <v>602100</v>
      </c>
      <c r="B21" s="12" t="s">
        <v>15</v>
      </c>
      <c r="C21" s="26">
        <v>106086.08129</v>
      </c>
      <c r="D21" s="26">
        <v>74500.83582</v>
      </c>
      <c r="E21" s="26">
        <v>15892.614</v>
      </c>
      <c r="F21" s="27">
        <f t="shared" si="1"/>
        <v>180586.91710999998</v>
      </c>
    </row>
    <row r="22" spans="1:6" ht="19.5" customHeight="1" hidden="1">
      <c r="A22" s="14">
        <v>602200</v>
      </c>
      <c r="B22" s="12" t="s">
        <v>16</v>
      </c>
      <c r="C22" s="26">
        <f>106086.08129-41400-51051.89186-11123.7582-2227.88+29.9</f>
        <v>312.4512299999982</v>
      </c>
      <c r="D22" s="26">
        <f>74500.83582-14.42886-51803.99613-1262.43422-15732.11618-0.06723-16.98045-5473.07965-37.23448</f>
        <v>160.49861999999402</v>
      </c>
      <c r="E22" s="26">
        <f>15892.614-15732.11618</f>
        <v>160.49781999999868</v>
      </c>
      <c r="F22" s="27">
        <f t="shared" si="1"/>
        <v>472.94984999999224</v>
      </c>
    </row>
    <row r="23" spans="1:6" ht="55.5" customHeight="1">
      <c r="A23" s="15">
        <v>602400</v>
      </c>
      <c r="B23" s="13" t="s">
        <v>14</v>
      </c>
      <c r="C23" s="26">
        <f>-2454.391+1142.5+2.8+4+41.99+215.318</f>
        <v>-1047.7830000000001</v>
      </c>
      <c r="D23" s="26">
        <f>2454.391-1142.5-2.8-4-41.99-215.318</f>
        <v>1047.7830000000001</v>
      </c>
      <c r="E23" s="26">
        <f>2454.391-1142.5-2.8-4-41.99-215.318</f>
        <v>1047.7830000000001</v>
      </c>
      <c r="F23" s="27">
        <f>C23+D23</f>
        <v>0</v>
      </c>
    </row>
    <row r="24" ht="20.25" customHeight="1"/>
    <row r="25" spans="1:6" ht="39.75" customHeight="1">
      <c r="A25" s="41" t="s">
        <v>21</v>
      </c>
      <c r="B25" s="41"/>
      <c r="C25" s="20"/>
      <c r="D25" s="20"/>
      <c r="E25" s="38" t="s">
        <v>23</v>
      </c>
      <c r="F25" s="38"/>
    </row>
    <row r="26" ht="15.75">
      <c r="A26" s="22" t="s">
        <v>22</v>
      </c>
    </row>
    <row r="27" spans="3:5" ht="12.75">
      <c r="C27" s="16"/>
      <c r="D27" s="16"/>
      <c r="E27" s="16"/>
    </row>
    <row r="28" ht="12.75" hidden="1"/>
    <row r="29" spans="1:6" ht="18.75" hidden="1">
      <c r="A29" s="18" t="s">
        <v>18</v>
      </c>
      <c r="E29" s="39" t="s">
        <v>19</v>
      </c>
      <c r="F29" s="39"/>
    </row>
  </sheetData>
  <sheetProtection/>
  <mergeCells count="16">
    <mergeCell ref="E25:F25"/>
    <mergeCell ref="E29:F29"/>
    <mergeCell ref="B5:E5"/>
    <mergeCell ref="A18:B18"/>
    <mergeCell ref="A12:B12"/>
    <mergeCell ref="D7:E7"/>
    <mergeCell ref="A11:B11"/>
    <mergeCell ref="A7:A9"/>
    <mergeCell ref="A25:B25"/>
    <mergeCell ref="D1:F1"/>
    <mergeCell ref="D2:F2"/>
    <mergeCell ref="A4:F4"/>
    <mergeCell ref="B7:B9"/>
    <mergeCell ref="F7:F9"/>
    <mergeCell ref="D8:D9"/>
    <mergeCell ref="C7:C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Admin</cp:lastModifiedBy>
  <cp:lastPrinted>2018-11-23T12:25:55Z</cp:lastPrinted>
  <dcterms:created xsi:type="dcterms:W3CDTF">2005-04-13T13:49:28Z</dcterms:created>
  <dcterms:modified xsi:type="dcterms:W3CDTF">2018-11-26T14:14:13Z</dcterms:modified>
  <cp:category/>
  <cp:version/>
  <cp:contentType/>
  <cp:contentStatus/>
</cp:coreProperties>
</file>